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corecard" sheetId="2" state="visible" r:id="rId2"/>
    <sheet xmlns:r="http://schemas.openxmlformats.org/officeDocument/2006/relationships" name="Results" sheetId="3" state="visible" r:id="rId3"/>
    <sheet xmlns:r="http://schemas.openxmlformats.org/officeDocument/2006/relationships" name="90-Day Action Plan" sheetId="4" state="visible" r:id="rId4"/>
    <sheet xmlns:r="http://schemas.openxmlformats.org/officeDocument/2006/relationships" name="Scoring Logic" sheetId="5" state="visible" r:id="rId5"/>
  </sheets>
  <definedNames>
    <definedName name="_xlnm._FilterDatabase" localSheetId="1" hidden="1">'Scorecard'!$A$7:$I$32</definedName>
  </definedNames>
  <calcPr calcId="124519" calcMode="auto" fullCalcOnLoad="1" forceFullCalc="1"/>
</workbook>
</file>

<file path=xl/styles.xml><?xml version="1.0" encoding="utf-8"?>
<styleSheet xmlns="http://schemas.openxmlformats.org/spreadsheetml/2006/main">
  <numFmts count="1">
    <numFmt numFmtId="164" formatCode="0.0"/>
  </numFmts>
  <fonts count="21">
    <font>
      <name val="Calibri"/>
      <family val="2"/>
      <color theme="1"/>
      <sz val="11"/>
      <scheme val="minor"/>
    </font>
    <font>
      <b val="1"/>
      <color rgb="00FFFFFF"/>
      <sz val="24"/>
    </font>
    <font>
      <color rgb="00203B60"/>
      <sz val="12"/>
    </font>
    <font>
      <b val="1"/>
      <color rgb="00FFFFFF"/>
      <sz val="12"/>
    </font>
    <font>
      <b val="1"/>
      <color rgb="00B99B61"/>
      <sz val="14"/>
    </font>
    <font>
      <b val="1"/>
      <color rgb="00203B60"/>
      <sz val="11"/>
    </font>
    <font>
      <color rgb="00666666"/>
      <sz val="10"/>
    </font>
    <font>
      <b val="1"/>
      <color rgb="00203B60"/>
      <sz val="10"/>
    </font>
    <font>
      <color rgb="00203B60"/>
      <sz val="11"/>
    </font>
    <font>
      <name val="Calibri"/>
      <family val="2"/>
      <color theme="10"/>
      <sz val="12"/>
      <scheme val="minor"/>
    </font>
    <font>
      <color rgb="00666666"/>
      <sz val="9"/>
    </font>
    <font>
      <b val="1"/>
      <color rgb="00FFFFFF"/>
    </font>
    <font>
      <color rgb="000000FF"/>
    </font>
    <font>
      <i val="1"/>
      <color rgb="00666666"/>
      <sz val="9"/>
    </font>
    <font>
      <b val="1"/>
      <color rgb="00203B60"/>
    </font>
    <font>
      <color rgb="00C00000"/>
      <sz val="9"/>
    </font>
    <font>
      <color rgb="00000000"/>
    </font>
    <font>
      <b val="1"/>
      <color rgb="00B99B61"/>
    </font>
    <font>
      <i val="1"/>
      <color rgb="00666666"/>
    </font>
    <font>
      <color rgb="00666666"/>
    </font>
    <font>
      <color rgb="00008000"/>
    </font>
  </fonts>
  <fills count="7">
    <fill>
      <patternFill/>
    </fill>
    <fill>
      <patternFill patternType="gray125"/>
    </fill>
    <fill>
      <patternFill patternType="solid">
        <fgColor rgb="00142B48"/>
      </patternFill>
    </fill>
    <fill>
      <patternFill patternType="solid">
        <fgColor rgb="00203B60"/>
      </patternFill>
    </fill>
    <fill>
      <patternFill patternType="solid">
        <fgColor rgb="00FFF2CC"/>
      </patternFill>
    </fill>
    <fill>
      <patternFill patternType="solid">
        <fgColor rgb="00F1F0E9"/>
      </patternFill>
    </fill>
    <fill>
      <patternFill patternType="solid">
        <fgColor rgb="00EAF2F8"/>
      </patternFill>
    </fill>
  </fills>
  <borders count="4">
    <border>
      <left/>
      <right/>
      <top/>
      <bottom/>
      <diagonal/>
    </border>
    <border>
      <bottom style="thin">
        <color rgb="00D9DEE3"/>
      </bottom>
    </border>
    <border>
      <left/>
      <right/>
      <top/>
      <bottom style="thin">
        <color rgb="00D9DEE3"/>
      </bottom>
      <diagonal/>
    </border>
    <border>
      <right/>
      <bottom style="thin">
        <color rgb="00D9DEE3"/>
      </bottom>
    </border>
  </borders>
  <cellStyleXfs count="2">
    <xf numFmtId="0" fontId="0" fillId="0" borderId="0"/>
    <xf numFmtId="0" fontId="9" fillId="0" borderId="0"/>
  </cellStyleXfs>
  <cellXfs count="32">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3" borderId="0" applyAlignment="1" pivotButton="0" quotePrefix="0" xfId="0">
      <alignment vertical="center"/>
    </xf>
    <xf numFmtId="0" fontId="4" fillId="0"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1">
      <alignment wrapText="1"/>
    </xf>
    <xf numFmtId="0" fontId="10" fillId="0" borderId="0" applyAlignment="1" pivotButton="0" quotePrefix="0" xfId="0">
      <alignment vertical="top" wrapText="1"/>
    </xf>
    <xf numFmtId="0" fontId="11" fillId="3" borderId="0" applyAlignment="1" pivotButton="0" quotePrefix="0" xfId="0">
      <alignment vertical="center" wrapText="1"/>
    </xf>
    <xf numFmtId="0" fontId="14" fillId="5" borderId="1" applyAlignment="1" pivotButton="0" quotePrefix="0" xfId="0">
      <alignment horizontal="center" vertical="center" textRotation="90" wrapText="1"/>
    </xf>
    <xf numFmtId="0" fontId="0" fillId="0" borderId="1" applyAlignment="1" pivotButton="0" quotePrefix="0" xfId="0">
      <alignment vertical="top" wrapText="1"/>
    </xf>
    <xf numFmtId="0" fontId="12" fillId="4" borderId="1" applyAlignment="1" pivotButton="0" quotePrefix="0" xfId="0">
      <alignment horizontal="center" vertical="center"/>
    </xf>
    <xf numFmtId="0" fontId="13" fillId="0" borderId="1" pivotButton="0" quotePrefix="0" xfId="0"/>
    <xf numFmtId="0" fontId="15" fillId="0" borderId="1" pivotButton="0" quotePrefix="0" xfId="0"/>
    <xf numFmtId="0" fontId="0" fillId="0" borderId="2" pivotButton="0" quotePrefix="0" xfId="0"/>
    <xf numFmtId="0" fontId="14" fillId="0" borderId="0" pivotButton="0" quotePrefix="0" xfId="0"/>
    <xf numFmtId="1" fontId="16" fillId="0" borderId="0" applyAlignment="1" pivotButton="0" quotePrefix="0" xfId="0">
      <alignment vertical="center" wrapText="1"/>
    </xf>
    <xf numFmtId="164" fontId="16" fillId="0" borderId="0" applyAlignment="1" pivotButton="0" quotePrefix="0" xfId="0">
      <alignment vertical="center" wrapText="1"/>
    </xf>
    <xf numFmtId="0" fontId="16" fillId="0" borderId="0" applyAlignment="1" pivotButton="0" quotePrefix="0" xfId="0">
      <alignment vertical="center" wrapText="1"/>
    </xf>
    <xf numFmtId="9" fontId="0" fillId="0" borderId="0" pivotButton="0" quotePrefix="0" xfId="0"/>
    <xf numFmtId="0" fontId="17" fillId="0" borderId="0" pivotButton="0" quotePrefix="0" xfId="0"/>
    <xf numFmtId="0" fontId="16" fillId="0" borderId="0" applyAlignment="1" pivotButton="0" quotePrefix="0" xfId="0">
      <alignment vertical="top" wrapText="1"/>
    </xf>
    <xf numFmtId="0" fontId="18" fillId="0" borderId="0" pivotButton="0" quotePrefix="0" xfId="0"/>
    <xf numFmtId="0" fontId="5" fillId="5" borderId="0" applyAlignment="1" pivotButton="0" quotePrefix="0" xfId="0">
      <alignment vertical="center" wrapText="1"/>
    </xf>
    <xf numFmtId="0" fontId="11" fillId="3" borderId="0" applyAlignment="1" pivotButton="0" quotePrefix="0" xfId="0">
      <alignment wrapText="1"/>
    </xf>
    <xf numFmtId="0" fontId="19" fillId="0" borderId="0" pivotButton="0" quotePrefix="0" xfId="0"/>
    <xf numFmtId="0" fontId="20" fillId="6" borderId="0" applyAlignment="1" pivotButton="0" quotePrefix="0" xfId="0">
      <alignment vertical="top" wrapText="1"/>
    </xf>
    <xf numFmtId="0" fontId="12" fillId="4" borderId="0" applyAlignment="1" pivotButton="0" quotePrefix="0" xfId="0">
      <alignment vertical="top" wrapText="1"/>
    </xf>
    <xf numFmtId="0" fontId="14" fillId="5" borderId="3" applyAlignment="1" pivotButton="0" quotePrefix="0" xfId="0">
      <alignment horizontal="center" vertical="center" textRotation="90" wrapText="1"/>
    </xf>
  </cellXfs>
  <cellStyles count="2">
    <cellStyle name="Normal" xfId="0" builtinId="0" hidden="0"/>
    <cellStyle name="Hyperlink" xfId="1" builtinId="8" hidden="0"/>
  </cellStyles>
  <dxfs count="4">
    <dxf>
      <fill>
        <patternFill patternType="solid">
          <fgColor rgb="00FCE8E6"/>
        </patternFill>
      </fill>
    </dxf>
    <dxf>
      <fill>
        <patternFill patternType="solid">
          <fgColor rgb="00FCE4D6"/>
        </patternFill>
      </fill>
    </dxf>
    <dxf>
      <fill>
        <patternFill patternType="solid">
          <fgColor rgb="00FFF2CC"/>
        </patternFill>
      </fill>
    </dxf>
    <dxf>
      <fill>
        <patternFill patternType="solid">
          <fgColor rgb="00E2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Category Scores</a:t>
            </a:r>
          </a:p>
        </rich>
      </tx>
    </title>
    <plotArea>
      <barChart>
        <barDir val="bar"/>
        <grouping val="clustered"/>
        <ser>
          <idx val="0"/>
          <order val="0"/>
          <spPr>
            <a:ln xmlns:a="http://schemas.openxmlformats.org/drawingml/2006/main">
              <a:prstDash val="solid"/>
            </a:ln>
          </spPr>
          <cat>
            <numRef>
              <f>'Results'!$B$13:$B$17</f>
            </numRef>
          </cat>
          <val>
            <numRef>
              <f>'Results'!$C$13:$C$17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Score (0–100)</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Area</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46</row>
      <rowOff>0</rowOff>
    </from>
    <ext cx="36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hello@upstreamcfo.com?subject=Finance%20%26%20Systems%20Review" TargetMode="External" Id="rId1"/><Relationship Type="http://schemas.openxmlformats.org/officeDocument/2006/relationships/hyperlink" Target="https://www.upstreamcfo.com/services" TargetMode="External" Id="rId2"/></Relationships>
</file>

<file path=xl/worksheets/_rels/sheet3.xml.rels><Relationships xmlns="http://schemas.openxmlformats.org/package/2006/relationships"><Relationship Type="http://schemas.openxmlformats.org/officeDocument/2006/relationships/hyperlink" Target="mailto:hello@upstreamcfo.com?subject=Finance%20%26%20Systems%20Scorecard%20Results" TargetMode="External" Id="rId1"/><Relationship Type="http://schemas.openxmlformats.org/officeDocument/2006/relationships/hyperlink" Target="https://www.upstreamcfo.com/services" TargetMode="External" Id="rId2"/><Relationship Type="http://schemas.openxmlformats.org/officeDocument/2006/relationships/drawing" Target="/xl/drawings/drawing1.xml" Id="rId3"/></Relationships>
</file>

<file path=xl/worksheets/sheet1.xml><?xml version="1.0" encoding="utf-8"?>
<worksheet xmlns="http://schemas.openxmlformats.org/spreadsheetml/2006/main">
  <sheetPr>
    <outlinePr summaryBelow="1" summaryRight="1"/>
    <pageSetUpPr fitToPage="1"/>
  </sheetPr>
  <dimension ref="A1:H30"/>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 width="3" customWidth="1" min="8" max="8"/>
  </cols>
  <sheetData>
    <row r="1" ht="30" customHeight="1">
      <c r="A1" s="1" t="inlineStr">
        <is>
          <t>Finance &amp; Systems Health Scorecard</t>
        </is>
      </c>
    </row>
    <row r="2" ht="22" customHeight="1"/>
    <row r="4">
      <c r="A4" s="2" t="inlineStr">
        <is>
          <t>A free 10–15 minute self-assessment for owner-led service businesses. Use it to see where financial visibility, cash planning, profitability, systems, or team ownership may need attention.</t>
        </is>
      </c>
    </row>
    <row r="5"/>
    <row r="7" ht="22" customHeight="1">
      <c r="A7" s="3" t="inlineStr">
        <is>
          <t>How to use the scorecard</t>
        </is>
      </c>
    </row>
    <row r="8" ht="42" customHeight="1">
      <c r="B8" s="4" t="inlineStr">
        <is>
          <t>1</t>
        </is>
      </c>
      <c r="C8" s="5" t="inlineStr">
        <is>
          <t>Go to the Scorecard tab.</t>
        </is>
      </c>
      <c r="E8" s="6" t="inlineStr">
        <is>
          <t>Read each statement and enter a score from 0 to 3 in the blue “Your Score” cells.</t>
        </is>
      </c>
    </row>
    <row r="9" ht="42" customHeight="1">
      <c r="B9" s="4" t="inlineStr">
        <is>
          <t>2</t>
        </is>
      </c>
      <c r="C9" s="5" t="inlineStr">
        <is>
          <t>Score what is true today.</t>
        </is>
      </c>
      <c r="E9" s="6" t="inlineStr">
        <is>
          <t>0 = not in place; 1 = informal or inconsistent; 2 = in place but partly manual / irregular; 3 = reliable and regularly used in decisions.</t>
        </is>
      </c>
    </row>
    <row r="10" ht="42" customHeight="1">
      <c r="B10" s="4" t="inlineStr">
        <is>
          <t>3</t>
        </is>
      </c>
      <c r="C10" s="5" t="inlineStr">
        <is>
          <t>Open Results.</t>
        </is>
      </c>
      <c r="E10" s="6" t="inlineStr">
        <is>
          <t>Your overall maturity, category scores, red flags, top three priorities, and suggested starting point update automatically.</t>
        </is>
      </c>
    </row>
    <row r="11" ht="42" customHeight="1">
      <c r="B11" s="4" t="inlineStr">
        <is>
          <t>4</t>
        </is>
      </c>
      <c r="C11" s="5" t="inlineStr">
        <is>
          <t>Use judgment, not just the score.</t>
        </is>
      </c>
      <c r="E11" s="6" t="inlineStr">
        <is>
          <t>A high score does not eliminate a specific risk. Red flags are shown separately because one missing process can matter even when other areas are strong.</t>
        </is>
      </c>
    </row>
    <row r="14" ht="22" customHeight="1">
      <c r="A14" s="3" t="inlineStr">
        <is>
          <t>What this tool is designed to reveal</t>
        </is>
      </c>
    </row>
    <row r="15" ht="28" customHeight="1">
      <c r="B15" s="7" t="inlineStr">
        <is>
          <t>Financial Visibility</t>
        </is>
      </c>
      <c r="D15" s="6" t="inlineStr">
        <is>
          <t>Can you see what happened quickly enough to act?</t>
        </is>
      </c>
    </row>
    <row r="16" ht="28" customHeight="1">
      <c r="B16" s="7" t="inlineStr">
        <is>
          <t>Cash &amp; Forecasting</t>
        </is>
      </c>
      <c r="D16" s="6" t="inlineStr">
        <is>
          <t>Can you see what cash the next 8–13 weeks may require?</t>
        </is>
      </c>
    </row>
    <row r="17" ht="28" customHeight="1">
      <c r="B17" s="7" t="inlineStr">
        <is>
          <t>Profitability &amp; Decisions</t>
        </is>
      </c>
      <c r="D17" s="6" t="inlineStr">
        <is>
          <t>Can you tell which customers, contracts, services, or growth decisions create value?</t>
        </is>
      </c>
    </row>
    <row r="18" ht="28" customHeight="1">
      <c r="B18" s="7" t="inlineStr">
        <is>
          <t>Systems &amp; Workflow</t>
        </is>
      </c>
      <c r="D18" s="6" t="inlineStr">
        <is>
          <t>Does useful information move through the business without repeated manual work?</t>
        </is>
      </c>
    </row>
    <row r="19" ht="28" customHeight="1">
      <c r="B19" s="7" t="inlineStr">
        <is>
          <t>Team, Controls &amp; Ownership</t>
        </is>
      </c>
      <c r="D19" s="6" t="inlineStr">
        <is>
          <t>Does each critical finance process have an owner, backup, and clear review step?</t>
        </is>
      </c>
    </row>
    <row r="21" ht="22" customHeight="1">
      <c r="A21" s="3" t="inlineStr">
        <is>
          <t>Need a customized review?</t>
        </is>
      </c>
    </row>
    <row r="22">
      <c r="B22" s="8" t="inlineStr">
        <is>
          <t>A scorecard can point to the likely gaps, but it cannot tell you whether your reporting is reliable, how your actual customer economics work, or which process should be fixed first. If you want a Finance &amp; Systems Review built around your business, contact Elaine at UpstreamCFO. This can be scoped as a defined project or as part of ongoing fractional CFO support.</t>
        </is>
      </c>
    </row>
    <row r="23"/>
    <row r="24"/>
    <row r="26">
      <c r="B26" s="9" t="inlineStr">
        <is>
          <t>Contact Elaine — hello@upstreamcfo.com</t>
        </is>
      </c>
      <c r="E26" s="9" t="inlineStr">
        <is>
          <t>Explore UpstreamCFO services</t>
        </is>
      </c>
    </row>
    <row r="29">
      <c r="B29" s="10" t="inlineStr">
        <is>
          <t>This is a self-assessment and educational tool, not an audit, review, assurance service, tax advice, or a substitute for professional judgment based on your actual records and circumstances.</t>
        </is>
      </c>
    </row>
    <row r="30"/>
  </sheetData>
  <mergeCells count="25">
    <mergeCell ref="E10:G10"/>
    <mergeCell ref="D18:G18"/>
    <mergeCell ref="B16:C16"/>
    <mergeCell ref="E9:G9"/>
    <mergeCell ref="D15:G15"/>
    <mergeCell ref="B18:C18"/>
    <mergeCell ref="A4:H5"/>
    <mergeCell ref="C10:D10"/>
    <mergeCell ref="E11:G11"/>
    <mergeCell ref="A7:H7"/>
    <mergeCell ref="D19:G19"/>
    <mergeCell ref="C9:D9"/>
    <mergeCell ref="B17:C17"/>
    <mergeCell ref="A21:H21"/>
    <mergeCell ref="C11:D11"/>
    <mergeCell ref="B19:C19"/>
    <mergeCell ref="B29:G30"/>
    <mergeCell ref="A14:H14"/>
    <mergeCell ref="A1:H2"/>
    <mergeCell ref="C8:D8"/>
    <mergeCell ref="D17:G17"/>
    <mergeCell ref="B15:C15"/>
    <mergeCell ref="B22:G24"/>
    <mergeCell ref="E8:G8"/>
    <mergeCell ref="D16:G16"/>
  </mergeCells>
  <hyperlinks>
    <hyperlink xmlns:r="http://schemas.openxmlformats.org/officeDocument/2006/relationships" ref="B26" r:id="rId1"/>
    <hyperlink xmlns:r="http://schemas.openxmlformats.org/officeDocument/2006/relationships" ref="E26" r:id="rId2"/>
  </hyperlinks>
  <pageMargins left="0.75" right="0.75" top="1" bottom="1" header="0.5" footer="0.5"/>
  <pageSetup orientation="landscape" fitToHeight="0" fitToWidth="1"/>
  <headerFooter>
    <oddHeader/>
    <oddFooter>&amp;CUpstreamCFO — Finance &amp; Systems Health Scorecard&amp;RPage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32"/>
  <sheetViews>
    <sheetView showGridLines="0" workbookViewId="0">
      <pane xSplit="2" ySplit="7" topLeftCell="C8" activePane="bottomRight" state="frozen"/>
      <selection pane="topRight" activeCell="A1" sqref="A1"/>
      <selection pane="bottomLeft" activeCell="A1" sqref="A1"/>
      <selection pane="bottomRight" activeCell="A1" sqref="A1"/>
      <selection pane="bottomLeft" activeCell="A1" sqref="A1"/>
      <selection pane="bottomRight" activeCell="A1" sqref="A1"/>
    </sheetView>
  </sheetViews>
  <sheetFormatPr baseColWidth="8" defaultRowHeight="15"/>
  <cols>
    <col width="19" customWidth="1" min="1" max="1"/>
    <col width="5" customWidth="1" min="2" max="2"/>
    <col width="44" customWidth="1" min="3" max="3"/>
    <col width="29" customWidth="1" min="4" max="4"/>
    <col width="29" customWidth="1" min="5" max="5"/>
    <col width="29" customWidth="1" min="6" max="6"/>
    <col width="29" customWidth="1" min="7" max="7"/>
    <col width="12" customWidth="1" min="8" max="8"/>
    <col width="12" customWidth="1" min="9" max="9"/>
  </cols>
  <sheetData>
    <row r="1" ht="30" customHeight="1">
      <c r="A1" s="1" t="inlineStr">
        <is>
          <t>Finance &amp; Systems Health Scorecard</t>
        </is>
      </c>
    </row>
    <row r="2" ht="22" customHeight="1"/>
    <row r="4">
      <c r="A4" s="2" t="inlineStr">
        <is>
          <t>Enter 0–3 in the blue cells. Results update on the Results tab after all 25 questions are completed.</t>
        </is>
      </c>
    </row>
    <row r="5"/>
    <row r="7" ht="42" customHeight="1">
      <c r="A7" s="11" t="inlineStr">
        <is>
          <t>Area</t>
        </is>
      </c>
      <c r="B7" s="11" t="inlineStr">
        <is>
          <t>#</t>
        </is>
      </c>
      <c r="C7" s="11" t="inlineStr">
        <is>
          <t>Question</t>
        </is>
      </c>
      <c r="D7" s="11" t="inlineStr">
        <is>
          <t>0 — Not in place</t>
        </is>
      </c>
      <c r="E7" s="11" t="inlineStr">
        <is>
          <t>1 — Informal / inconsistent</t>
        </is>
      </c>
      <c r="F7" s="11" t="inlineStr">
        <is>
          <t>2 — In place, but partial</t>
        </is>
      </c>
      <c r="G7" s="11" t="inlineStr">
        <is>
          <t>3 — Reliable &amp; used</t>
        </is>
      </c>
      <c r="H7" s="11" t="inlineStr">
        <is>
          <t>Your Score</t>
        </is>
      </c>
      <c r="I7" s="11" t="inlineStr">
        <is>
          <t>Red Flag?</t>
        </is>
      </c>
    </row>
    <row r="8" ht="72" customHeight="1">
      <c r="A8" s="31" t="inlineStr">
        <is>
          <t>Financial Visibility</t>
        </is>
      </c>
      <c r="B8" s="13" t="inlineStr">
        <is>
          <t>1</t>
        </is>
      </c>
      <c r="C8" s="13" t="inlineStr">
        <is>
          <t>Monthly reporting is available soon enough to affect decisions.</t>
        </is>
      </c>
      <c r="D8" s="13" t="inlineStr">
        <is>
          <t>Reports are unavailable or arrive too late to be useful.</t>
        </is>
      </c>
      <c r="E8" s="13" t="inlineStr">
        <is>
          <t>Reports are prepared, but timing varies and owners often rely on ad hoc numbers.</t>
        </is>
      </c>
      <c r="F8" s="13" t="inlineStr">
        <is>
          <t>Reports usually arrive on time, but commentary or follow-up is inconsistent.</t>
        </is>
      </c>
      <c r="G8" s="13" t="inlineStr">
        <is>
          <t>Reports arrive on a reliable cadence and are reviewed while decisions can still change.</t>
        </is>
      </c>
      <c r="H8" s="14" t="n"/>
      <c r="I8" s="15" t="inlineStr"/>
    </row>
    <row r="9" ht="72" customHeight="1">
      <c r="B9" s="13" t="inlineStr">
        <is>
          <t>2</t>
        </is>
      </c>
      <c r="C9" s="13" t="inlineStr">
        <is>
          <t>Management can explain why gross margin or operating profit changed.</t>
        </is>
      </c>
      <c r="D9" s="13" t="inlineStr">
        <is>
          <t>The change is visible only after the fact, with no reliable explanation.</t>
        </is>
      </c>
      <c r="E9" s="13" t="inlineStr">
        <is>
          <t>Someone can usually explain the change manually after investigation.</t>
        </is>
      </c>
      <c r="F9" s="13" t="inlineStr">
        <is>
          <t>Key drivers are reviewed, but the process is not always consistent.</t>
        </is>
      </c>
      <c r="G9" s="13" t="inlineStr">
        <is>
          <t>Material margin/profit changes are routinely tied to operating drivers and actions.</t>
        </is>
      </c>
      <c r="H9" s="14" t="n"/>
      <c r="I9" s="15" t="inlineStr"/>
    </row>
    <row r="10" ht="72" customHeight="1">
      <c r="B10" s="13" t="inlineStr">
        <is>
          <t>3</t>
        </is>
      </c>
      <c r="C10" s="13" t="inlineStr">
        <is>
          <t>You can see profitability by customer, contract, job, or service line where it matters.</t>
        </is>
      </c>
      <c r="D10" s="13" t="inlineStr">
        <is>
          <t>Profitability by customer/contract/service is not available.</t>
        </is>
      </c>
      <c r="E10" s="13" t="inlineStr">
        <is>
          <t>It can be estimated manually for selected work.</t>
        </is>
      </c>
      <c r="F10" s="13" t="inlineStr">
        <is>
          <t>It is available for important areas, but inputs or allocations still require cleanup.</t>
        </is>
      </c>
      <c r="G10" s="13" t="inlineStr">
        <is>
          <t>Profitability is reliable enough to support pricing, mix, and growth decisions.</t>
        </is>
      </c>
      <c r="H10" s="14" t="n"/>
      <c r="I10" s="16" t="inlineStr">
        <is>
          <t>Yes</t>
        </is>
      </c>
    </row>
    <row r="11" ht="72" customHeight="1">
      <c r="B11" s="13" t="inlineStr">
        <is>
          <t>4</t>
        </is>
      </c>
      <c r="C11" s="13" t="inlineStr">
        <is>
          <t>Monthly management reporting includes commentary and next actions, not just statements.</t>
        </is>
      </c>
      <c r="D11" s="13" t="inlineStr">
        <is>
          <t>Financial statements are produced with little or no management interpretation.</t>
        </is>
      </c>
      <c r="E11" s="13" t="inlineStr">
        <is>
          <t>Commentary happens informally in conversations or email.</t>
        </is>
      </c>
      <c r="F11" s="13" t="inlineStr">
        <is>
          <t>Important variances are discussed, but actions are not always documented.</t>
        </is>
      </c>
      <c r="G11" s="13" t="inlineStr">
        <is>
          <t>Reporting consistently connects results to owners, actions, and follow-up.</t>
        </is>
      </c>
      <c r="H11" s="14" t="n"/>
      <c r="I11" s="16" t="inlineStr">
        <is>
          <t>Yes</t>
        </is>
      </c>
    </row>
    <row r="12" ht="72" customHeight="1">
      <c r="A12" s="17" t="n"/>
      <c r="B12" s="13" t="inlineStr">
        <is>
          <t>5</t>
        </is>
      </c>
      <c r="C12" s="13" t="inlineStr">
        <is>
          <t>KPIs and major variances are tracked consistently over time.</t>
        </is>
      </c>
      <c r="D12" s="13" t="inlineStr">
        <is>
          <t>There is no consistent KPI or variance review.</t>
        </is>
      </c>
      <c r="E12" s="13" t="inlineStr">
        <is>
          <t>Metrics are reviewed occasionally or change from month to month.</t>
        </is>
      </c>
      <c r="F12" s="13" t="inlineStr">
        <is>
          <t>A core KPI set exists, but data quality or follow-up is inconsistent.</t>
        </is>
      </c>
      <c r="G12" s="13" t="inlineStr">
        <is>
          <t>A focused KPI/variance set is reviewed consistently and tied to business decisions.</t>
        </is>
      </c>
      <c r="H12" s="14" t="n"/>
      <c r="I12" s="15" t="inlineStr"/>
    </row>
    <row r="13" ht="72" customHeight="1">
      <c r="A13" s="31" t="inlineStr">
        <is>
          <t>Cash &amp; Forecasting</t>
        </is>
      </c>
      <c r="B13" s="13" t="inlineStr">
        <is>
          <t>6</t>
        </is>
      </c>
      <c r="C13" s="13" t="inlineStr">
        <is>
          <t>You maintain a forward cash forecast.</t>
        </is>
      </c>
      <c r="D13" s="13" t="inlineStr">
        <is>
          <t>No forward cash forecast is maintained.</t>
        </is>
      </c>
      <c r="E13" s="13" t="inlineStr">
        <is>
          <t>A forecast is built only when cash feels tight or a major decision arises.</t>
        </is>
      </c>
      <c r="F13" s="13" t="inlineStr">
        <is>
          <t>A forecast exists but updates are irregular or largely manual.</t>
        </is>
      </c>
      <c r="G13" s="13" t="inlineStr">
        <is>
          <t>A rolling forecast is updated regularly and used for decisions.</t>
        </is>
      </c>
      <c r="H13" s="14" t="n"/>
      <c r="I13" s="16" t="inlineStr">
        <is>
          <t>Yes</t>
        </is>
      </c>
    </row>
    <row r="14" ht="72" customHeight="1">
      <c r="B14" s="13" t="inlineStr">
        <is>
          <t>7</t>
        </is>
      </c>
      <c r="C14" s="13" t="inlineStr">
        <is>
          <t>The forecast includes payroll, suppliers, debt, taxes, capex, and other major commitments.</t>
        </is>
      </c>
      <c r="D14" s="13" t="inlineStr">
        <is>
          <t>The business mainly watches the bank balance.</t>
        </is>
      </c>
      <c r="E14" s="13" t="inlineStr">
        <is>
          <t>Some large items are considered, but not in one complete view.</t>
        </is>
      </c>
      <c r="F14" s="13" t="inlineStr">
        <is>
          <t>Most major commitments are included, but timing/assumptions still need manual review.</t>
        </is>
      </c>
      <c r="G14" s="13" t="inlineStr">
        <is>
          <t>Major inflows and commitments are reflected with clear timing and assumptions.</t>
        </is>
      </c>
      <c r="H14" s="14" t="n"/>
      <c r="I14" s="16" t="inlineStr">
        <is>
          <t>Yes</t>
        </is>
      </c>
    </row>
    <row r="15" ht="72" customHeight="1">
      <c r="B15" s="13" t="inlineStr">
        <is>
          <t>8</t>
        </is>
      </c>
      <c r="C15" s="13" t="inlineStr">
        <is>
          <t>Accounts receivable and customer payment timing are part of cash planning.</t>
        </is>
      </c>
      <c r="D15" s="13" t="inlineStr">
        <is>
          <t>A/R aging and collection timing are not incorporated into cash planning.</t>
        </is>
      </c>
      <c r="E15" s="13" t="inlineStr">
        <is>
          <t>Collections are discussed when a customer becomes late.</t>
        </is>
      </c>
      <c r="F15" s="13" t="inlineStr">
        <is>
          <t>A/R is reviewed regularly, but not fully linked to cash forecasting.</t>
        </is>
      </c>
      <c r="G15" s="13" t="inlineStr">
        <is>
          <t>Expected collections, aging, and customer concentration are built into cash planning.</t>
        </is>
      </c>
      <c r="H15" s="14" t="n"/>
      <c r="I15" s="15" t="inlineStr"/>
    </row>
    <row r="16" ht="72" customHeight="1">
      <c r="B16" s="13" t="inlineStr">
        <is>
          <t>9</t>
        </is>
      </c>
      <c r="C16" s="13" t="inlineStr">
        <is>
          <t>You can stress-test what happens if a large customer pays late or sales slow.</t>
        </is>
      </c>
      <c r="D16" s="13" t="inlineStr">
        <is>
          <t>No cash downside testing is performed.</t>
        </is>
      </c>
      <c r="E16" s="13" t="inlineStr">
        <is>
          <t>Downside scenarios are estimated informally.</t>
        </is>
      </c>
      <c r="F16" s="13" t="inlineStr">
        <is>
          <t>A few scenarios can be modeled, but not on a repeatable basis.</t>
        </is>
      </c>
      <c r="G16" s="13" t="inlineStr">
        <is>
          <t>Management routinely tests meaningful cash downside scenarios before committing resources.</t>
        </is>
      </c>
      <c r="H16" s="14" t="n"/>
      <c r="I16" s="15" t="inlineStr"/>
    </row>
    <row r="17" ht="72" customHeight="1">
      <c r="A17" s="17" t="n"/>
      <c r="B17" s="13" t="inlineStr">
        <is>
          <t>10</t>
        </is>
      </c>
      <c r="C17" s="13" t="inlineStr">
        <is>
          <t>Hiring, vehicles, equipment, and growth decisions are modeled for cash before commitment.</t>
        </is>
      </c>
      <c r="D17" s="13" t="inlineStr">
        <is>
          <t>Major spending decisions are made without a forward cash view.</t>
        </is>
      </c>
      <c r="E17" s="13" t="inlineStr">
        <is>
          <t>Cash impact is estimated informally or after a decision is mostly made.</t>
        </is>
      </c>
      <c r="F17" s="13" t="inlineStr">
        <is>
          <t>Cash impact is modeled for larger decisions, but assumptions are not always stress-tested.</t>
        </is>
      </c>
      <c r="G17" s="13" t="inlineStr">
        <is>
          <t>Meaningful decisions are modeled before commitment with downside and timing analysis.</t>
        </is>
      </c>
      <c r="H17" s="14" t="n"/>
      <c r="I17" s="16" t="inlineStr">
        <is>
          <t>Yes</t>
        </is>
      </c>
    </row>
    <row r="18" ht="72" customHeight="1">
      <c r="A18" s="31" t="inlineStr">
        <is>
          <t>Profitability &amp; Decision Support</t>
        </is>
      </c>
      <c r="B18" s="13" t="inlineStr">
        <is>
          <t>11</t>
        </is>
      </c>
      <c r="C18" s="13" t="inlineStr">
        <is>
          <t>Direct delivery costs are connected to the work that generated the revenue.</t>
        </is>
      </c>
      <c r="D18" s="13" t="inlineStr">
        <is>
          <t>Labor, materials, travel, supervision, or rework cannot be reliably tied to the work.</t>
        </is>
      </c>
      <c r="E18" s="13" t="inlineStr">
        <is>
          <t>Cost detail can be assembled manually for selected jobs/customers.</t>
        </is>
      </c>
      <c r="F18" s="13" t="inlineStr">
        <is>
          <t>Most important direct costs are available, with some allocation or data limitations.</t>
        </is>
      </c>
      <c r="G18" s="13" t="inlineStr">
        <is>
          <t>Direct delivery economics are reliable enough for recurring profitability analysis.</t>
        </is>
      </c>
      <c r="H18" s="14" t="n"/>
      <c r="I18" s="16" t="inlineStr">
        <is>
          <t>Yes</t>
        </is>
      </c>
    </row>
    <row r="19" ht="72" customHeight="1">
      <c r="B19" s="13" t="inlineStr">
        <is>
          <t>12</t>
        </is>
      </c>
      <c r="C19" s="13" t="inlineStr">
        <is>
          <t>Pricing decisions use margin and capacity economics, not only competitor prices or intuition.</t>
        </is>
      </c>
      <c r="D19" s="13" t="inlineStr">
        <is>
          <t>Pricing is set largely from intuition, history, or competitor references.</t>
        </is>
      </c>
      <c r="E19" s="13" t="inlineStr">
        <is>
          <t>Margin is considered, but inputs are incomplete or inconsistent.</t>
        </is>
      </c>
      <c r="F19" s="13" t="inlineStr">
        <is>
          <t>Pricing models include key costs, but scenario/capacity effects are limited.</t>
        </is>
      </c>
      <c r="G19" s="13" t="inlineStr">
        <is>
          <t>Pricing decisions routinely consider true delivery cost, capacity, margin, and scenarios.</t>
        </is>
      </c>
      <c r="H19" s="14" t="n"/>
      <c r="I19" s="15" t="inlineStr"/>
    </row>
    <row r="20" ht="72" customHeight="1">
      <c r="B20" s="13" t="inlineStr">
        <is>
          <t>13</t>
        </is>
      </c>
      <c r="C20" s="13" t="inlineStr">
        <is>
          <t>Major hiring, vehicle, location, or expansion decisions use a financial model.</t>
        </is>
      </c>
      <c r="D20" s="13" t="inlineStr">
        <is>
          <t>Major growth decisions are made without a financial model.</t>
        </is>
      </c>
      <c r="E20" s="13" t="inlineStr">
        <is>
          <t>Simple calculations are created case by case.</t>
        </is>
      </c>
      <c r="F20" s="13" t="inlineStr">
        <is>
          <t>Models are used for larger decisions, but downside assumptions or post-review may be limited.</t>
        </is>
      </c>
      <c r="G20" s="13" t="inlineStr">
        <is>
          <t>Major decisions use documented assumptions, scenarios, break-even logic, and cash impact.</t>
        </is>
      </c>
      <c r="H20" s="14" t="n"/>
      <c r="I20" s="16" t="inlineStr">
        <is>
          <t>Yes</t>
        </is>
      </c>
    </row>
    <row r="21" ht="72" customHeight="1">
      <c r="B21" s="13" t="inlineStr">
        <is>
          <t>14</t>
        </is>
      </c>
      <c r="C21" s="13" t="inlineStr">
        <is>
          <t>Important decisions are tested under Base / Downside / Upside or equivalent scenarios.</t>
        </is>
      </c>
      <c r="D21" s="13" t="inlineStr">
        <is>
          <t>Only one expected case is considered.</t>
        </is>
      </c>
      <c r="E21" s="13" t="inlineStr">
        <is>
          <t>Management discusses downside informally.</t>
        </is>
      </c>
      <c r="F21" s="13" t="inlineStr">
        <is>
          <t>Multiple scenarios are modeled for some decisions.</t>
        </is>
      </c>
      <c r="G21" s="13" t="inlineStr">
        <is>
          <t>Meaningful decisions routinely include scenario and sensitivity analysis.</t>
        </is>
      </c>
      <c r="H21" s="14" t="n"/>
      <c r="I21" s="15" t="inlineStr"/>
    </row>
    <row r="22" ht="72" customHeight="1">
      <c r="A22" s="17" t="n"/>
      <c r="B22" s="13" t="inlineStr">
        <is>
          <t>15</t>
        </is>
      </c>
      <c r="C22" s="13" t="inlineStr">
        <is>
          <t>Actual results are compared with the assumptions behind prior major decisions.</t>
        </is>
      </c>
      <c r="D22" s="13" t="inlineStr">
        <is>
          <t>No post-decision review is performed.</t>
        </is>
      </c>
      <c r="E22" s="13" t="inlineStr">
        <is>
          <t>Results are reviewed informally if something goes wrong.</t>
        </is>
      </c>
      <c r="F22" s="13" t="inlineStr">
        <is>
          <t>Some major decisions are revisited, but not consistently.</t>
        </is>
      </c>
      <c r="G22" s="13" t="inlineStr">
        <is>
          <t>Actual performance is compared with original assumptions and used to improve future decisions.</t>
        </is>
      </c>
      <c r="H22" s="14" t="n"/>
      <c r="I22" s="15" t="inlineStr"/>
    </row>
    <row r="23" ht="72" customHeight="1">
      <c r="A23" s="31" t="inlineStr">
        <is>
          <t>Systems &amp; Workflow</t>
        </is>
      </c>
      <c r="B23" s="13" t="inlineStr">
        <is>
          <t>16</t>
        </is>
      </c>
      <c r="C23" s="13" t="inlineStr">
        <is>
          <t>The same financial/operating information does not require repeated manual entry across systems.</t>
        </is>
      </c>
      <c r="D23" s="13" t="inlineStr">
        <is>
          <t>The same data is routinely entered or copied into multiple systems/files.</t>
        </is>
      </c>
      <c r="E23" s="13" t="inlineStr">
        <is>
          <t>Workarounds reduce some duplication, but repeated entry remains normal.</t>
        </is>
      </c>
      <c r="F23" s="13" t="inlineStr">
        <is>
          <t>Most major handoffs are structured, with a few manual exceptions.</t>
        </is>
      </c>
      <c r="G23" s="13" t="inlineStr">
        <is>
          <t>Information moves through defined integrations/imports/workflows with limited duplicate entry.</t>
        </is>
      </c>
      <c r="H23" s="14" t="n"/>
      <c r="I23" s="15" t="inlineStr"/>
    </row>
    <row r="24" ht="72" customHeight="1">
      <c r="B24" s="13" t="inlineStr">
        <is>
          <t>17</t>
        </is>
      </c>
      <c r="C24" s="13" t="inlineStr">
        <is>
          <t>Monthly reporting does not depend on extensive manual spreadsheet assembly and reconciliation.</t>
        </is>
      </c>
      <c r="D24" s="13" t="inlineStr">
        <is>
          <t>Reports require repeated manual downloads, copy/paste, and reconciliation.</t>
        </is>
      </c>
      <c r="E24" s="13" t="inlineStr">
        <is>
          <t>One person can assemble reports, but the process is time-consuming and fragile.</t>
        </is>
      </c>
      <c r="F24" s="13" t="inlineStr">
        <is>
          <t>Reporting has a repeatable process, though some manual assembly remains.</t>
        </is>
      </c>
      <c r="G24" s="13" t="inlineStr">
        <is>
          <t>Reporting is largely repeatable, with manual review focused on exceptions and judgment.</t>
        </is>
      </c>
      <c r="H24" s="14" t="n"/>
      <c r="I24" s="16" t="inlineStr">
        <is>
          <t>Yes</t>
        </is>
      </c>
    </row>
    <row r="25" ht="72" customHeight="1">
      <c r="B25" s="13" t="inlineStr">
        <is>
          <t>18</t>
        </is>
      </c>
      <c r="C25" s="13" t="inlineStr">
        <is>
          <t>Accounting, payroll, scheduling/operations, CRM/job systems, and documents have clear handoffs.</t>
        </is>
      </c>
      <c r="D25" s="13" t="inlineStr">
        <is>
          <t>Key systems are disconnected and information often gets lost between them.</t>
        </is>
      </c>
      <c r="E25" s="13" t="inlineStr">
        <is>
          <t>People compensate for system gaps through email, spreadsheets, or memory.</t>
        </is>
      </c>
      <c r="F25" s="13" t="inlineStr">
        <is>
          <t>Most handoffs are defined, but exceptions still create recurring cleanup.</t>
        </is>
      </c>
      <c r="G25" s="13" t="inlineStr">
        <is>
          <t>Critical handoffs are documented, reliable, and reviewed when exceptions occur.</t>
        </is>
      </c>
      <c r="H25" s="14" t="n"/>
      <c r="I25" s="15" t="inlineStr"/>
    </row>
    <row r="26" ht="72" customHeight="1">
      <c r="B26" s="13" t="inlineStr">
        <is>
          <t>19</t>
        </is>
      </c>
      <c r="C26" s="13" t="inlineStr">
        <is>
          <t>Approvals, invoices, documents, and exception handling follow a defined workflow.</t>
        </is>
      </c>
      <c r="D26" s="13" t="inlineStr">
        <is>
          <t>The process depends on inboxes, memory, or one person knowing what to do.</t>
        </is>
      </c>
      <c r="E26" s="13" t="inlineStr">
        <is>
          <t>There is an informal routine, but it is not consistently documented or followed.</t>
        </is>
      </c>
      <c r="F26" s="13" t="inlineStr">
        <is>
          <t>Most common cases follow a defined process; exceptions still require manual coordination.</t>
        </is>
      </c>
      <c r="G26" s="13" t="inlineStr">
        <is>
          <t>Common and exception workflows have clear ownership, approval, and documentation.</t>
        </is>
      </c>
      <c r="H26" s="14" t="n"/>
      <c r="I26" s="15" t="inlineStr"/>
    </row>
    <row r="27" ht="72" customHeight="1">
      <c r="A27" s="17" t="n"/>
      <c r="B27" s="13" t="inlineStr">
        <is>
          <t>20</t>
        </is>
      </c>
      <c r="C27" s="13" t="inlineStr">
        <is>
          <t>Automation / AI is used only where the process, access, and human review are clear.</t>
        </is>
      </c>
      <c r="D27" s="13" t="inlineStr">
        <is>
          <t>Tools are either not used where helpful or are used without clear controls/review.</t>
        </is>
      </c>
      <c r="E27" s="13" t="inlineStr">
        <is>
          <t>Some experiments exist, but ownership and review are inconsistent.</t>
        </is>
      </c>
      <c r="F27" s="13" t="inlineStr">
        <is>
          <t>Useful workflows exist with some controls, but adoption/documentation is incomplete.</t>
        </is>
      </c>
      <c r="G27" s="13" t="inlineStr">
        <is>
          <t>Automation/AI is applied selectively with clear access, review, ownership, and fallback steps.</t>
        </is>
      </c>
      <c r="H27" s="14" t="n"/>
      <c r="I27" s="15" t="inlineStr"/>
    </row>
    <row r="28" ht="72" customHeight="1">
      <c r="A28" s="31" t="inlineStr">
        <is>
          <t>Team, Controls &amp; Ownership</t>
        </is>
      </c>
      <c r="B28" s="13" t="inlineStr">
        <is>
          <t>21</t>
        </is>
      </c>
      <c r="C28" s="13" t="inlineStr">
        <is>
          <t>Critical finance processes have named owners.</t>
        </is>
      </c>
      <c r="D28" s="13" t="inlineStr">
        <is>
          <t>Ownership for forecasting, reporting, collections, or key decisions is unclear.</t>
        </is>
      </c>
      <c r="E28" s="13" t="inlineStr">
        <is>
          <t>The owner usually knows who to ask, but responsibility is informal.</t>
        </is>
      </c>
      <c r="F28" s="13" t="inlineStr">
        <is>
          <t>Most critical processes have an owner, though escalation/coverage can be unclear.</t>
        </is>
      </c>
      <c r="G28" s="13" t="inlineStr">
        <is>
          <t>Each critical process has a clear owner, review cadence, and escalation path.</t>
        </is>
      </c>
      <c r="H28" s="14" t="n"/>
      <c r="I28" s="15" t="inlineStr"/>
    </row>
    <row r="29" ht="72" customHeight="1">
      <c r="B29" s="13" t="inlineStr">
        <is>
          <t>22</t>
        </is>
      </c>
      <c r="C29" s="13" t="inlineStr">
        <is>
          <t>Critical workflows can continue if the primary person is unavailable.</t>
        </is>
      </c>
      <c r="D29" s="13" t="inlineStr">
        <is>
          <t>One person is the only person who knows how a critical process works.</t>
        </is>
      </c>
      <c r="E29" s="13" t="inlineStr">
        <is>
          <t>A backup exists informally but would struggle to take over quickly.</t>
        </is>
      </c>
      <c r="F29" s="13" t="inlineStr">
        <is>
          <t>Key procedures are partly documented and a backup can cover with some support.</t>
        </is>
      </c>
      <c r="G29" s="13" t="inlineStr">
        <is>
          <t>Critical workflows have practical documentation and tested backup coverage.</t>
        </is>
      </c>
      <c r="H29" s="14" t="n"/>
      <c r="I29" s="16" t="inlineStr">
        <is>
          <t>Yes</t>
        </is>
      </c>
    </row>
    <row r="30" ht="72" customHeight="1">
      <c r="B30" s="13" t="inlineStr">
        <is>
          <t>23</t>
        </is>
      </c>
      <c r="C30" s="13" t="inlineStr">
        <is>
          <t>Payments, unusual transactions, vendor changes, and other sensitive actions have clear approvals.</t>
        </is>
      </c>
      <c r="D30" s="13" t="inlineStr">
        <is>
          <t>Sensitive actions can occur without a clear approval/review step.</t>
        </is>
      </c>
      <c r="E30" s="13" t="inlineStr">
        <is>
          <t>Approvals happen informally or depend on who notices the item.</t>
        </is>
      </c>
      <c r="F30" s="13" t="inlineStr">
        <is>
          <t>Most sensitive actions have defined approval, but documentation or consistency varies.</t>
        </is>
      </c>
      <c r="G30" s="13" t="inlineStr">
        <is>
          <t>Sensitive actions have clear approval, access, and exception-review responsibilities.</t>
        </is>
      </c>
      <c r="H30" s="14" t="n"/>
      <c r="I30" s="15" t="inlineStr"/>
    </row>
    <row r="31" ht="72" customHeight="1">
      <c r="B31" s="13" t="inlineStr">
        <is>
          <t>24</t>
        </is>
      </c>
      <c r="C31" s="13" t="inlineStr">
        <is>
          <t>Core reporting and back-office procedures are documented at a usable level.</t>
        </is>
      </c>
      <c r="D31" s="13" t="inlineStr">
        <is>
          <t>Processes live mainly in one person’s memory.</t>
        </is>
      </c>
      <c r="E31" s="13" t="inlineStr">
        <is>
          <t>Some notes/checklists exist, but they are incomplete or outdated.</t>
        </is>
      </c>
      <c r="F31" s="13" t="inlineStr">
        <is>
          <t>Core procedures are documented, but not all exceptions or changes are maintained.</t>
        </is>
      </c>
      <c r="G31" s="13" t="inlineStr">
        <is>
          <t>Documentation is practical, current, and usable by the people responsible for the work.</t>
        </is>
      </c>
      <c r="H31" s="14" t="n"/>
      <c r="I31" s="15" t="inlineStr"/>
    </row>
    <row r="32" ht="72" customHeight="1">
      <c r="A32" s="17" t="n"/>
      <c r="B32" s="13" t="inlineStr">
        <is>
          <t>25</t>
        </is>
      </c>
      <c r="C32" s="13" t="inlineStr">
        <is>
          <t>When a new tool or process is introduced, people are trained and adoption is reviewed.</t>
        </is>
      </c>
      <c r="D32" s="13" t="inlineStr">
        <is>
          <t>Changes are handed off with little training or follow-up.</t>
        </is>
      </c>
      <c r="E32" s="13" t="inlineStr">
        <is>
          <t>Training happens informally when someone asks for help.</t>
        </is>
      </c>
      <c r="F32" s="13" t="inlineStr">
        <is>
          <t>Training is provided, but adoption and exceptions are not consistently reviewed.</t>
        </is>
      </c>
      <c r="G32" s="13" t="inlineStr">
        <is>
          <t>Changes include role-based training, documentation, ownership, and follow-up after launch.</t>
        </is>
      </c>
      <c r="H32" s="14" t="n"/>
      <c r="I32" s="15" t="inlineStr"/>
    </row>
  </sheetData>
  <autoFilter ref="A7:I32"/>
  <mergeCells count="7">
    <mergeCell ref="A18:A22"/>
    <mergeCell ref="A4:H5"/>
    <mergeCell ref="A8:A12"/>
    <mergeCell ref="A28:A32"/>
    <mergeCell ref="A13:A17"/>
    <mergeCell ref="A1:H2"/>
    <mergeCell ref="A23:A27"/>
  </mergeCells>
  <conditionalFormatting sqref="H8:H32">
    <cfRule type="cellIs" priority="1" operator="equal" dxfId="0">
      <formula>0</formula>
    </cfRule>
    <cfRule type="cellIs" priority="2" operator="equal" dxfId="1">
      <formula>1</formula>
    </cfRule>
    <cfRule type="cellIs" priority="3" operator="equal" dxfId="2">
      <formula>2</formula>
    </cfRule>
    <cfRule type="cellIs" priority="4" operator="equal" dxfId="3">
      <formula>3</formula>
    </cfRule>
  </conditionalFormatting>
  <dataValidations count="1">
    <dataValidation sqref="H8:H32" showDropDown="0" showInputMessage="1" showErrorMessage="1" allowBlank="1" errorTitle="Score must be 0–3" error="Enter a score from 0 to 3." promptTitle="Score this statement" prompt="0 = not in place, 3 = reliable and used in decisions" type="list">
      <formula1>"0,1,2,3"</formula1>
    </dataValidation>
  </dataValidations>
  <pageMargins left="0.75" right="0.75" top="1" bottom="1" header="0.5" footer="0.5"/>
  <pageSetup orientation="landscape" fitToHeight="0" fitToWidth="1"/>
  <headerFooter>
    <oddHeader/>
    <oddFooter>&amp;CUpstreamCFO — Finance &amp; Systems Health Scorecard&amp;RPage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64"/>
  <sheetViews>
    <sheetView showGridLines="0" workbookViewId="0">
      <selection activeCell="A1" sqref="A1"/>
    </sheetView>
  </sheetViews>
  <sheetFormatPr baseColWidth="8" defaultRowHeight="15"/>
  <cols>
    <col width="3" customWidth="1" min="1" max="1"/>
    <col width="27" customWidth="1" min="2" max="2"/>
    <col width="18" customWidth="1" min="3" max="3"/>
    <col width="14" customWidth="1" min="4" max="4"/>
    <col width="36" customWidth="1" min="5" max="5"/>
    <col hidden="1" width="36" customWidth="1" min="6" max="6"/>
    <col width="3" customWidth="1" min="7" max="7"/>
    <col hidden="1" width="13" customWidth="1" min="8" max="8"/>
    <col hidden="1" width="13" customWidth="1" min="9" max="9"/>
    <col hidden="1" width="13" customWidth="1" min="10" max="10"/>
  </cols>
  <sheetData>
    <row r="1" ht="30" customHeight="1">
      <c r="A1" s="1" t="inlineStr">
        <is>
          <t>Your Finance &amp; Systems Results</t>
        </is>
      </c>
    </row>
    <row r="2" ht="22" customHeight="1"/>
    <row r="4">
      <c r="A4" s="2" t="inlineStr">
        <is>
          <t>Complete all 25 questions on the Scorecard tab. The dashboard below then shows category maturity, red flags, top priorities, and a suggested starting point.</t>
        </is>
      </c>
    </row>
    <row r="5"/>
    <row r="7" ht="22" customHeight="1">
      <c r="A7" s="3" t="inlineStr">
        <is>
          <t>Overall position</t>
        </is>
      </c>
    </row>
    <row r="8">
      <c r="B8" s="18" t="inlineStr">
        <is>
          <t>Questions completed</t>
        </is>
      </c>
      <c r="C8" s="19">
        <f>COUNT(Scorecard!H8:H32)</f>
        <v/>
      </c>
    </row>
    <row r="9">
      <c r="B9" s="18" t="inlineStr">
        <is>
          <t>Overall score</t>
        </is>
      </c>
      <c r="C9" s="20">
        <f>IF(C8&lt;25,"",SUMPRODUCT(C13:C17,D13:D17))</f>
        <v/>
      </c>
      <c r="D9" t="inlineStr">
        <is>
          <t>out of 100</t>
        </is>
      </c>
    </row>
    <row r="10">
      <c r="B10" s="18" t="inlineStr">
        <is>
          <t>Overall position</t>
        </is>
      </c>
      <c r="C10" s="21">
        <f>IF(C8&lt;25,"Complete scorecard",IF(C9&lt;40,"Reactive",IF(C9&lt;60,"Developing",IF(C9&lt;80,"Structured","Strong foundation"))))</f>
        <v/>
      </c>
    </row>
    <row r="11">
      <c r="B11" s="18" t="inlineStr">
        <is>
          <t>Areas below 60</t>
        </is>
      </c>
      <c r="C11" s="19">
        <f>IF(C8&lt;25,"",COUNTIF(C13:C17,"&lt;60"))</f>
        <v/>
      </c>
    </row>
    <row r="12" ht="22" customHeight="1">
      <c r="A12" s="3" t="inlineStr">
        <is>
          <t>Category maturity</t>
        </is>
      </c>
    </row>
    <row r="13">
      <c r="B13" s="18" t="inlineStr">
        <is>
          <t>Financial Visibility</t>
        </is>
      </c>
      <c r="C13" s="20">
        <f>IF(COUNT(Scorecard!H8:H12)&lt;5,"",AVERAGE(Scorecard!H8:H12)/3*100)</f>
        <v/>
      </c>
      <c r="D13" s="22" t="n">
        <v>0.25</v>
      </c>
      <c r="E13" s="21">
        <f>IF(C13="","",IF(C13&lt;40,"Priority",IF(C13&lt;60,"Needs attention",IF(C13&lt;80,"Developing","Strong"))))</f>
        <v/>
      </c>
      <c r="F13" s="19">
        <f>IF(C13="","",RANK.EQ(C13,$C$13:$C$17,1)+COUNTIF($C$13:C13,C13)-1)</f>
        <v/>
      </c>
    </row>
    <row r="14">
      <c r="B14" s="18" t="inlineStr">
        <is>
          <t>Cash &amp; Forecasting</t>
        </is>
      </c>
      <c r="C14" s="20">
        <f>IF(COUNT(Scorecard!H13:H17)&lt;5,"",AVERAGE(Scorecard!H13:H17)/3*100)</f>
        <v/>
      </c>
      <c r="D14" s="22" t="n">
        <v>0.2</v>
      </c>
      <c r="E14" s="21">
        <f>IF(C14="","",IF(C14&lt;40,"Priority",IF(C14&lt;60,"Needs attention",IF(C14&lt;80,"Developing","Strong"))))</f>
        <v/>
      </c>
      <c r="F14" s="19">
        <f>IF(C14="","",RANK.EQ(C14,$C$13:$C$17,1)+COUNTIF($C$13:C14,C14)-1)</f>
        <v/>
      </c>
    </row>
    <row r="15">
      <c r="B15" s="18" t="inlineStr">
        <is>
          <t>Profitability &amp; Decision Support</t>
        </is>
      </c>
      <c r="C15" s="20">
        <f>IF(COUNT(Scorecard!H18:H22)&lt;5,"",AVERAGE(Scorecard!H18:H22)/3*100)</f>
        <v/>
      </c>
      <c r="D15" s="22" t="n">
        <v>0.2</v>
      </c>
      <c r="E15" s="21">
        <f>IF(C15="","",IF(C15&lt;40,"Priority",IF(C15&lt;60,"Needs attention",IF(C15&lt;80,"Developing","Strong"))))</f>
        <v/>
      </c>
      <c r="F15" s="19">
        <f>IF(C15="","",RANK.EQ(C15,$C$13:$C$17,1)+COUNTIF($C$13:C15,C15)-1)</f>
        <v/>
      </c>
    </row>
    <row r="16">
      <c r="B16" s="18" t="inlineStr">
        <is>
          <t>Systems &amp; Workflow</t>
        </is>
      </c>
      <c r="C16" s="20">
        <f>IF(COUNT(Scorecard!H23:H27)&lt;5,"",AVERAGE(Scorecard!H23:H27)/3*100)</f>
        <v/>
      </c>
      <c r="D16" s="22" t="n">
        <v>0.2</v>
      </c>
      <c r="E16" s="21">
        <f>IF(C16="","",IF(C16&lt;40,"Priority",IF(C16&lt;60,"Needs attention",IF(C16&lt;80,"Developing","Strong"))))</f>
        <v/>
      </c>
      <c r="F16" s="19">
        <f>IF(C16="","",RANK.EQ(C16,$C$13:$C$17,1)+COUNTIF($C$13:C16,C16)-1)</f>
        <v/>
      </c>
    </row>
    <row r="17">
      <c r="B17" s="18" t="inlineStr">
        <is>
          <t>Team, Controls &amp; Ownership</t>
        </is>
      </c>
      <c r="C17" s="20">
        <f>IF(COUNT(Scorecard!H28:H32)&lt;5,"",AVERAGE(Scorecard!H28:H32)/3*100)</f>
        <v/>
      </c>
      <c r="D17" s="22" t="n">
        <v>0.15</v>
      </c>
      <c r="E17" s="21">
        <f>IF(C17="","",IF(C17&lt;40,"Priority",IF(C17&lt;60,"Needs attention",IF(C17&lt;80,"Developing","Strong"))))</f>
        <v/>
      </c>
      <c r="F17" s="19">
        <f>IF(C17="","",RANK.EQ(C17,$C$13:$C$17,1)+COUNTIF($C$13:C17,C17)-1)</f>
        <v/>
      </c>
    </row>
    <row r="19" ht="22" customHeight="1">
      <c r="A19" s="3" t="inlineStr">
        <is>
          <t>Top 3 priorities</t>
        </is>
      </c>
    </row>
    <row r="20" ht="46" customHeight="1">
      <c r="B20" s="23" t="inlineStr">
        <is>
          <t>Priority 1</t>
        </is>
      </c>
      <c r="C20" s="21">
        <f>IF($C$8&lt;25,"",INDEX($B$13:$B$17,MATCH(1,$F$13:$F$17,0)))</f>
        <v/>
      </c>
      <c r="E20" s="24">
        <f>IF($C$8&lt;25,"",INDEX($J$60:$J$64,MATCH(C20,$H$60:$H$64,0)))</f>
        <v/>
      </c>
    </row>
    <row r="21" ht="46" customHeight="1">
      <c r="B21" s="23" t="inlineStr">
        <is>
          <t>Priority 2</t>
        </is>
      </c>
      <c r="C21" s="21">
        <f>IF($C$8&lt;25,"",INDEX($B$13:$B$17,MATCH(2,$F$13:$F$17,0)))</f>
        <v/>
      </c>
      <c r="E21" s="24">
        <f>IF($C$8&lt;25,"",INDEX($J$60:$J$64,MATCH(C21,$H$60:$H$64,0)))</f>
        <v/>
      </c>
    </row>
    <row r="22" ht="46" customHeight="1">
      <c r="B22" s="23" t="inlineStr">
        <is>
          <t>Priority 3</t>
        </is>
      </c>
      <c r="C22" s="21">
        <f>IF($C$8&lt;25,"",INDEX($B$13:$B$17,MATCH(3,$F$13:$F$17,0)))</f>
        <v/>
      </c>
      <c r="E22" s="24">
        <f>IF($C$8&lt;25,"",INDEX($J$60:$J$64,MATCH(C22,$H$60:$H$64,0)))</f>
        <v/>
      </c>
    </row>
    <row r="25" ht="22" customHeight="1">
      <c r="A25" s="3" t="inlineStr">
        <is>
          <t>Red flags — review regardless of total score</t>
        </is>
      </c>
    </row>
    <row r="26" ht="25" customHeight="1">
      <c r="B26" t="inlineStr">
        <is>
          <t>No reliable forward cash forecast</t>
        </is>
      </c>
      <c r="C26" s="21">
        <f>IF(Scorecard!H13="","",IF(Scorecard!H13&lt;=1,"FLAG","OK"))</f>
        <v/>
      </c>
      <c r="D26" s="25" t="inlineStr">
        <is>
          <t>Cash &amp; Forecasting</t>
        </is>
      </c>
    </row>
    <row r="27" ht="25" customHeight="1">
      <c r="B27" t="inlineStr">
        <is>
          <t>Major spending decisions lack forward cash modeling</t>
        </is>
      </c>
      <c r="C27" s="21">
        <f>IF(Scorecard!H17="","",IF(Scorecard!H17&lt;=1,"FLAG","OK"))</f>
        <v/>
      </c>
      <c r="D27" s="25" t="inlineStr">
        <is>
          <t>Cash &amp; Forecasting</t>
        </is>
      </c>
    </row>
    <row r="28" ht="25" customHeight="1">
      <c r="B28" t="inlineStr">
        <is>
          <t>Profitability by customer/contract/service is unavailable</t>
        </is>
      </c>
      <c r="C28" s="21">
        <f>IF(Scorecard!H10="","",IF(Scorecard!H10&lt;=1,"FLAG","OK"))</f>
        <v/>
      </c>
      <c r="D28" s="25" t="inlineStr">
        <is>
          <t>Financial Visibility</t>
        </is>
      </c>
    </row>
    <row r="29" ht="25" customHeight="1">
      <c r="B29" t="inlineStr">
        <is>
          <t>Major growth decisions lack a financial model</t>
        </is>
      </c>
      <c r="C29" s="21">
        <f>IF(Scorecard!H20="","",IF(Scorecard!H20&lt;=1,"FLAG","OK"))</f>
        <v/>
      </c>
      <c r="D29" s="25" t="inlineStr">
        <is>
          <t>Profitability &amp; Decision Support</t>
        </is>
      </c>
    </row>
    <row r="30" ht="25" customHeight="1">
      <c r="B30" t="inlineStr">
        <is>
          <t>Monthly reporting depends heavily on manual assembly</t>
        </is>
      </c>
      <c r="C30" s="21">
        <f>IF(Scorecard!H24="","",IF(Scorecard!H24&lt;=1,"FLAG","OK"))</f>
        <v/>
      </c>
      <c r="D30" s="25" t="inlineStr">
        <is>
          <t>Systems &amp; Workflow</t>
        </is>
      </c>
    </row>
    <row r="31" ht="25" customHeight="1">
      <c r="B31" t="inlineStr">
        <is>
          <t>A critical workflow depends on one person</t>
        </is>
      </c>
      <c r="C31" s="21">
        <f>IF(Scorecard!H29="","",IF(Scorecard!H29&lt;=1,"FLAG","OK"))</f>
        <v/>
      </c>
      <c r="D31" s="25" t="inlineStr">
        <is>
          <t>Team, Controls &amp; Ownership</t>
        </is>
      </c>
    </row>
    <row r="34" ht="22" customHeight="1">
      <c r="A34" s="3" t="inlineStr">
        <is>
          <t>Suggested starting point</t>
        </is>
      </c>
    </row>
    <row r="35">
      <c r="B35" s="18" t="inlineStr">
        <is>
          <t>Recommended first project</t>
        </is>
      </c>
      <c r="C35" s="21">
        <f>IF(C8&lt;25,"Complete scorecard",IF(AND(C15=MIN(C13:C17),Scorecard!H20&lt;=1),"Technician / Growth Decision Model",INDEX($I$60:$I$64,MATCH(INDEX($B$13:$B$17,MATCH(1,$F$13:$F$17,0)),$H$60:$H$64,0))))</f>
        <v/>
      </c>
    </row>
    <row r="36" ht="28" customHeight="1">
      <c r="B36" s="18" t="inlineStr">
        <is>
          <t>Ongoing support signal</t>
        </is>
      </c>
      <c r="C36" s="24">
        <f>IF(C8&lt;25,"",IF(C11&gt;=3,"Several areas are below 60. A defined project may be the best place to start, but recurring CFO support may be useful if these decisions and reviews recur every month.","Start with the highest-priority gap. Ongoing support is optional and depends on how often the business needs financial decision support."))</f>
        <v/>
      </c>
    </row>
    <row r="37" ht="28" customHeight="1"/>
    <row r="40">
      <c r="B40" s="26" t="inlineStr">
        <is>
          <t>Want Elaine to review the result with you? I can review the scorecard, your current reporting/workflow, and help determine what I would address first. Available as a defined project or ongoing Fractional CFO support.</t>
        </is>
      </c>
    </row>
    <row r="41"/>
    <row r="42"/>
    <row r="44">
      <c r="B44" s="9" t="inlineStr">
        <is>
          <t>Contact Elaine — hello@upstreamcfo.com</t>
        </is>
      </c>
      <c r="E44" s="9" t="inlineStr">
        <is>
          <t>Explore services</t>
        </is>
      </c>
    </row>
    <row r="60">
      <c r="H60" t="inlineStr">
        <is>
          <t>Financial Visibility</t>
        </is>
      </c>
      <c r="I60" t="inlineStr">
        <is>
          <t>Monthly Business Review + Variance Analysis</t>
        </is>
      </c>
      <c r="J60" t="inlineStr">
        <is>
          <t>Improve reporting timeliness, management commentary, and visibility into the drivers behind margin and performance.</t>
        </is>
      </c>
    </row>
    <row r="61">
      <c r="H61" t="inlineStr">
        <is>
          <t>Cash &amp; Forecasting</t>
        </is>
      </c>
      <c r="I61" t="inlineStr">
        <is>
          <t>13-Week Cash Flow Forecast</t>
        </is>
      </c>
      <c r="J61" t="inlineStr">
        <is>
          <t>Build a forward view of receipts, payroll, commitments, minimum cash, and downside scenarios.</t>
        </is>
      </c>
    </row>
    <row r="62">
      <c r="H62" t="inlineStr">
        <is>
          <t>Profitability &amp; Decision Support</t>
        </is>
      </c>
      <c r="I62" t="inlineStr">
        <is>
          <t>Service Profitability Review</t>
        </is>
      </c>
      <c r="J62" t="inlineStr">
        <is>
          <t>Connect revenue to true delivery cost and use models for pricing, capacity, hiring, and growth decisions.</t>
        </is>
      </c>
    </row>
    <row r="63">
      <c r="H63" t="inlineStr">
        <is>
          <t>Systems &amp; Workflow</t>
        </is>
      </c>
      <c r="I63" t="inlineStr">
        <is>
          <t>Reporting &amp; Workflow Improvement Project</t>
        </is>
      </c>
      <c r="J63" t="inlineStr">
        <is>
          <t>Map the information flow, remove repeated manual work, and define better system handoffs and review points.</t>
        </is>
      </c>
    </row>
    <row r="64">
      <c r="H64" t="inlineStr">
        <is>
          <t>Team, Controls &amp; Ownership</t>
        </is>
      </c>
      <c r="I64" t="inlineStr">
        <is>
          <t>Finance &amp; Systems Review</t>
        </is>
      </c>
      <c r="J64" t="inlineStr">
        <is>
          <t>Clarify process ownership, backup coverage, approvals, documentation, training, and follow-through.</t>
        </is>
      </c>
    </row>
  </sheetData>
  <mergeCells count="22">
    <mergeCell ref="A12:F12"/>
    <mergeCell ref="D31:E31"/>
    <mergeCell ref="C20:D20"/>
    <mergeCell ref="A4:H5"/>
    <mergeCell ref="E20:F20"/>
    <mergeCell ref="D27:E27"/>
    <mergeCell ref="C22:D22"/>
    <mergeCell ref="C36:F37"/>
    <mergeCell ref="C21:D21"/>
    <mergeCell ref="A19:F19"/>
    <mergeCell ref="C35:F35"/>
    <mergeCell ref="D28:E28"/>
    <mergeCell ref="A34:F34"/>
    <mergeCell ref="A1:H2"/>
    <mergeCell ref="B40:F42"/>
    <mergeCell ref="D30:E30"/>
    <mergeCell ref="E21:F21"/>
    <mergeCell ref="D29:E29"/>
    <mergeCell ref="E22:F22"/>
    <mergeCell ref="D26:E26"/>
    <mergeCell ref="A7:F7"/>
    <mergeCell ref="A25:F25"/>
  </mergeCells>
  <conditionalFormatting sqref="C13:C17">
    <cfRule type="cellIs" priority="1" operator="lessThan" dxfId="0">
      <formula>40</formula>
    </cfRule>
    <cfRule type="cellIs" priority="2" operator="between" dxfId="1">
      <formula>40</formula>
      <formula>59.999</formula>
    </cfRule>
    <cfRule type="cellIs" priority="3" operator="between" dxfId="2">
      <formula>60</formula>
      <formula>79.999</formula>
    </cfRule>
    <cfRule type="cellIs" priority="4" operator="greaterThanOrEqual" dxfId="3">
      <formula>80</formula>
    </cfRule>
  </conditionalFormatting>
  <conditionalFormatting sqref="C26:C31">
    <cfRule type="cellIs" priority="5" operator="equal" dxfId="0">
      <formula>"FLAG"</formula>
    </cfRule>
  </conditionalFormatting>
  <hyperlinks>
    <hyperlink xmlns:r="http://schemas.openxmlformats.org/officeDocument/2006/relationships" ref="B44" r:id="rId1"/>
    <hyperlink xmlns:r="http://schemas.openxmlformats.org/officeDocument/2006/relationships" ref="E44" r:id="rId2"/>
  </hyperlinks>
  <pageMargins left="0.75" right="0.75" top="1" bottom="1" header="0.5" footer="0.5"/>
  <pageSetup orientation="landscape" fitToHeight="0" fitToWidth="1"/>
  <headerFooter>
    <oddHeader/>
    <oddFooter>&amp;CUpstreamCFO — Finance &amp; Systems Health Scorecard&amp;RPage &amp;P of &amp;N</oddFooter>
    <evenHeader/>
    <evenFooter/>
    <firstHeader/>
    <firstFooter/>
  </headerFooter>
  <drawing xmlns:r="http://schemas.openxmlformats.org/officeDocument/2006/relationships" r:id="rId3"/>
</worksheet>
</file>

<file path=xl/worksheets/sheet4.xml><?xml version="1.0" encoding="utf-8"?>
<worksheet xmlns="http://schemas.openxmlformats.org/spreadsheetml/2006/main">
  <sheetPr>
    <outlinePr summaryBelow="1" summaryRight="1"/>
    <pageSetUpPr fitToPage="1"/>
  </sheetPr>
  <dimension ref="A1:H19"/>
  <sheetViews>
    <sheetView showGridLines="0" workbookViewId="0">
      <selection activeCell="A1" sqref="A1"/>
    </sheetView>
  </sheetViews>
  <sheetFormatPr baseColWidth="8" defaultRowHeight="15"/>
  <cols>
    <col width="4" customWidth="1" min="1" max="1"/>
    <col width="20" customWidth="1" min="2" max="2"/>
    <col width="38" customWidth="1" min="3" max="3"/>
    <col width="38" customWidth="1" min="4" max="4"/>
    <col width="20" customWidth="1" min="5" max="5"/>
    <col width="15" customWidth="1" min="6" max="6"/>
    <col width="18" customWidth="1" min="7" max="7"/>
    <col width="25" customWidth="1" min="8" max="8"/>
  </cols>
  <sheetData>
    <row r="1" ht="30" customHeight="1">
      <c r="A1" s="1" t="inlineStr">
        <is>
          <t>90-Day Action Plan</t>
        </is>
      </c>
    </row>
    <row r="2" ht="22" customHeight="1"/>
    <row r="4">
      <c r="A4" s="2" t="inlineStr">
        <is>
          <t>Use the scorecard result to turn the top priorities into a short list of owned actions. Keep the list small enough to finish.</t>
        </is>
      </c>
    </row>
    <row r="5"/>
    <row r="7">
      <c r="A7" s="27" t="inlineStr">
        <is>
          <t>Priority</t>
        </is>
      </c>
      <c r="B7" s="27" t="inlineStr">
        <is>
          <t>Area</t>
        </is>
      </c>
      <c r="C7" s="27" t="inlineStr">
        <is>
          <t>What the numbers / process show</t>
        </is>
      </c>
      <c r="D7" s="27" t="inlineStr">
        <is>
          <t>Action to take</t>
        </is>
      </c>
      <c r="E7" s="27" t="inlineStr">
        <is>
          <t>Owner</t>
        </is>
      </c>
      <c r="F7" s="27" t="inlineStr">
        <is>
          <t>Due Date</t>
        </is>
      </c>
      <c r="G7" s="27" t="inlineStr">
        <is>
          <t>Status</t>
        </is>
      </c>
      <c r="H7" s="27" t="inlineStr">
        <is>
          <t>Success measure / review note</t>
        </is>
      </c>
    </row>
    <row r="8" ht="50" customHeight="1">
      <c r="A8" s="28" t="n">
        <v>1</v>
      </c>
      <c r="B8" s="29">
        <f>Results!C20</f>
        <v/>
      </c>
      <c r="C8" s="29">
        <f>Results!E20</f>
        <v/>
      </c>
      <c r="D8" s="30" t="n"/>
      <c r="E8" s="30" t="n"/>
      <c r="F8" s="30" t="n"/>
      <c r="G8" s="30" t="n"/>
      <c r="H8" s="30" t="n"/>
    </row>
    <row r="9" ht="50" customHeight="1">
      <c r="A9" s="28" t="n">
        <v>2</v>
      </c>
      <c r="B9" s="29">
        <f>Results!C21</f>
        <v/>
      </c>
      <c r="C9" s="29">
        <f>Results!E21</f>
        <v/>
      </c>
      <c r="D9" s="30" t="n"/>
      <c r="E9" s="30" t="n"/>
      <c r="F9" s="30" t="n"/>
      <c r="G9" s="30" t="n"/>
      <c r="H9" s="30" t="n"/>
    </row>
    <row r="10" ht="50" customHeight="1">
      <c r="A10" s="28" t="n">
        <v>3</v>
      </c>
      <c r="B10" s="29">
        <f>Results!C22</f>
        <v/>
      </c>
      <c r="C10" s="29">
        <f>Results!E22</f>
        <v/>
      </c>
      <c r="D10" s="30" t="n"/>
      <c r="E10" s="30" t="n"/>
      <c r="F10" s="30" t="n"/>
      <c r="G10" s="30" t="n"/>
      <c r="H10" s="30" t="n"/>
    </row>
    <row r="11" ht="50" customHeight="1">
      <c r="A11" s="28" t="n">
        <v>4</v>
      </c>
      <c r="B11" s="30" t="n"/>
      <c r="C11" s="30" t="n"/>
      <c r="D11" s="30" t="n"/>
      <c r="E11" s="30" t="n"/>
      <c r="F11" s="30" t="n"/>
      <c r="G11" s="30" t="n"/>
      <c r="H11" s="30" t="n"/>
    </row>
    <row r="12" ht="50" customHeight="1">
      <c r="A12" s="28" t="n">
        <v>5</v>
      </c>
      <c r="B12" s="30" t="n"/>
      <c r="C12" s="30" t="n"/>
      <c r="D12" s="30" t="n"/>
      <c r="E12" s="30" t="n"/>
      <c r="F12" s="30" t="n"/>
      <c r="G12" s="30" t="n"/>
      <c r="H12" s="30" t="n"/>
    </row>
    <row r="13" ht="50" customHeight="1">
      <c r="A13" s="28" t="n">
        <v>6</v>
      </c>
      <c r="B13" s="30" t="n"/>
      <c r="C13" s="30" t="n"/>
      <c r="D13" s="30" t="n"/>
      <c r="E13" s="30" t="n"/>
      <c r="F13" s="30" t="n"/>
      <c r="G13" s="30" t="n"/>
      <c r="H13" s="30" t="n"/>
    </row>
    <row r="16" ht="22" customHeight="1">
      <c r="A16" s="3" t="inlineStr">
        <is>
          <t>A practical review cadence</t>
        </is>
      </c>
    </row>
    <row r="17">
      <c r="B17" s="8" t="inlineStr">
        <is>
          <t>Week 1–2: validate the data and define the problem. Week 3–6: implement the smallest useful change. Week 7–10: test the new process/model with real work. Week 11–13: compare the result with the original assumption, document what changed, and decide whether the next step is another project or ongoing support.</t>
        </is>
      </c>
    </row>
    <row r="18"/>
    <row r="19"/>
  </sheetData>
  <mergeCells count="4">
    <mergeCell ref="A1:H2"/>
    <mergeCell ref="B17:H19"/>
    <mergeCell ref="A16:H16"/>
    <mergeCell ref="A4:H5"/>
  </mergeCells>
  <pageMargins left="0.75" right="0.75" top="1" bottom="1" header="0.5" footer="0.5"/>
  <pageSetup orientation="landscape" fitToHeight="0" fitToWidth="1"/>
  <headerFooter>
    <oddHeader/>
    <oddFooter>&amp;CUpstreamCFO — Finance &amp; Systems Health Scorecard&amp;RPage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showGridLines="0" workbookViewId="0">
      <selection activeCell="A1" sqref="A1"/>
    </sheetView>
  </sheetViews>
  <sheetFormatPr baseColWidth="8" defaultRowHeight="15"/>
  <cols>
    <col width="3" customWidth="1" min="1" max="1"/>
    <col width="30" customWidth="1" min="2" max="2"/>
    <col width="18" customWidth="1" min="3" max="3"/>
    <col width="50" customWidth="1" min="4" max="4"/>
    <col width="3" customWidth="1" min="5" max="5"/>
  </cols>
  <sheetData>
    <row r="1" ht="30" customHeight="1">
      <c r="A1" s="1" t="inlineStr">
        <is>
          <t>Scoring Logic</t>
        </is>
      </c>
    </row>
    <row r="2" ht="22" customHeight="1"/>
    <row r="4">
      <c r="A4" s="2" t="inlineStr">
        <is>
          <t>Transparent scoring makes the tool easier to trust. Category weights are fixed; questions within each category are equally weighted.</t>
        </is>
      </c>
    </row>
    <row r="5"/>
    <row r="7" ht="22" customHeight="1">
      <c r="A7" s="3" t="inlineStr">
        <is>
          <t>Category weights</t>
        </is>
      </c>
    </row>
    <row r="8">
      <c r="B8" s="18" t="inlineStr">
        <is>
          <t>Financial Visibility</t>
        </is>
      </c>
      <c r="C8" s="22" t="n">
        <v>0.25</v>
      </c>
    </row>
    <row r="9">
      <c r="B9" s="18" t="inlineStr">
        <is>
          <t>Cash &amp; Forecasting</t>
        </is>
      </c>
      <c r="C9" s="22" t="n">
        <v>0.2</v>
      </c>
    </row>
    <row r="10">
      <c r="B10" s="18" t="inlineStr">
        <is>
          <t>Profitability &amp; Decision Support</t>
        </is>
      </c>
      <c r="C10" s="22" t="n">
        <v>0.2</v>
      </c>
    </row>
    <row r="11">
      <c r="B11" s="18" t="inlineStr">
        <is>
          <t>Systems &amp; Workflow</t>
        </is>
      </c>
      <c r="C11" s="22" t="n">
        <v>0.2</v>
      </c>
    </row>
    <row r="12">
      <c r="B12" s="18" t="inlineStr">
        <is>
          <t>Team, Controls &amp; Ownership</t>
        </is>
      </c>
      <c r="C12" s="22" t="n">
        <v>0.15</v>
      </c>
    </row>
    <row r="14" ht="22" customHeight="1">
      <c r="A14" s="3" t="inlineStr">
        <is>
          <t>Maturity bands</t>
        </is>
      </c>
    </row>
    <row r="15" ht="32" customHeight="1">
      <c r="B15" t="inlineStr">
        <is>
          <t>0–39</t>
        </is>
      </c>
      <c r="C15" s="18" t="inlineStr">
        <is>
          <t>Reactive</t>
        </is>
      </c>
      <c r="D15" s="6" t="inlineStr">
        <is>
          <t>Important financial or process information is unavailable, late, or dependent on ad hoc work.</t>
        </is>
      </c>
    </row>
    <row r="16" ht="32" customHeight="1">
      <c r="B16" t="inlineStr">
        <is>
          <t>40–59</t>
        </is>
      </c>
      <c r="C16" s="18" t="inlineStr">
        <is>
          <t>Developing</t>
        </is>
      </c>
      <c r="D16" s="6" t="inlineStr">
        <is>
          <t>Some useful processes exist, but they are inconsistent, manual, or not yet used reliably in decisions.</t>
        </is>
      </c>
    </row>
    <row r="17" ht="32" customHeight="1">
      <c r="B17" t="inlineStr">
        <is>
          <t>60–79</t>
        </is>
      </c>
      <c r="C17" s="18" t="inlineStr">
        <is>
          <t>Structured</t>
        </is>
      </c>
      <c r="D17" s="6" t="inlineStr">
        <is>
          <t>A workable foundation exists, with a smaller number of gaps in data, workflow, ownership, or decision support.</t>
        </is>
      </c>
    </row>
    <row r="18" ht="32" customHeight="1">
      <c r="B18" t="inlineStr">
        <is>
          <t>80–100</t>
        </is>
      </c>
      <c r="C18" s="18" t="inlineStr">
        <is>
          <t>Strong foundation</t>
        </is>
      </c>
      <c r="D18" s="6" t="inlineStr">
        <is>
          <t>Core finance and systems processes are reliable and used in decisions; improvement is likely to be targeted rather than foundational.</t>
        </is>
      </c>
    </row>
    <row r="21" ht="22" customHeight="1">
      <c r="A21" s="3" t="inlineStr">
        <is>
          <t>Important interpretation note</t>
        </is>
      </c>
    </row>
    <row r="22">
      <c r="B22" s="8" t="inlineStr">
        <is>
          <t>The score is not a grade, benchmark, or audit conclusion. It is a structured self-assessment. Red flags are evaluated separately because one missing process (for example, no forward cash forecast before major commitments) can deserve attention even when the overall score is high.</t>
        </is>
      </c>
    </row>
    <row r="23"/>
    <row r="24"/>
    <row r="25"/>
  </sheetData>
  <mergeCells count="6">
    <mergeCell ref="A4:H5"/>
    <mergeCell ref="B22:D25"/>
    <mergeCell ref="A21:D21"/>
    <mergeCell ref="A7:D7"/>
    <mergeCell ref="A1:H2"/>
    <mergeCell ref="A14:D14"/>
  </mergeCells>
  <pageMargins left="0.75" right="0.75" top="1" bottom="1" header="0.5" footer="0.5"/>
  <pageSetup orientation="landscape" fitToHeight="0" fitToWidth="1"/>
  <headerFooter>
    <oddHeader/>
    <oddFooter>&amp;CUpstreamCFO — Finance &amp; Systems Health Scorecard&amp;RPage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2026-10-05T11:40:52Z</dcterms:created>
  <dcterms:modified xmlns:dcterms="http://purl.org/dc/terms/" xmlns:xsi="http://www.w3.org/2001/XMLSchema-instance" xsi:type="dcterms:W3CDTF">2026-10-14T16:31:34Z</dcterms:modified>
</cp:coreProperties>
</file>